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<sst xmlns="http://schemas.openxmlformats.org/spreadsheetml/2006/main" count="39" uniqueCount="30">
  <si>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Розрахунок до кошторису</t>
  </si>
  <si>
    <t>2210 "Предмети, матеріали, обладнання та інвентар"</t>
  </si>
  <si>
    <t>ціна</t>
  </si>
  <si>
    <t>сума</t>
  </si>
  <si>
    <t>Всього</t>
  </si>
  <si>
    <t>Верхнє освітлення</t>
  </si>
  <si>
    <t>січень-березень</t>
  </si>
  <si>
    <t>квітень-вересень</t>
  </si>
  <si>
    <t>жовтень-грудень</t>
  </si>
  <si>
    <t>Опалення</t>
  </si>
  <si>
    <t>Вт/год</t>
  </si>
  <si>
    <t>години</t>
  </si>
  <si>
    <t>дні</t>
  </si>
  <si>
    <t>Потреба, кВт/год</t>
  </si>
  <si>
    <t>КЕКВ 2111 "Заробітна плата"</t>
  </si>
  <si>
    <t>КЕКВ 2240 "Оплата послуг (крім комунальних)</t>
  </si>
  <si>
    <t>Всього:</t>
  </si>
  <si>
    <t>КЕКВ 2273 "Оплата електроенергії"</t>
  </si>
  <si>
    <t>КЕКВ 2120 "Нарахування на заробітну плату"</t>
  </si>
  <si>
    <t>Арбузинський стадіон "Колос"</t>
  </si>
  <si>
    <t>зима</t>
  </si>
  <si>
    <t>весна-осінь</t>
  </si>
  <si>
    <t>грн</t>
  </si>
  <si>
    <t>ТКВКБМС 5041 "Утримання та фінансова підтримка спортивних споруд"</t>
  </si>
  <si>
    <t>л</t>
  </si>
  <si>
    <t>на 2021 рік</t>
  </si>
  <si>
    <t>ДП для бензокоси</t>
  </si>
  <si>
    <t>господарчі товари</t>
  </si>
  <si>
    <t>головний бухгалтер централізованої бухгалтерії</t>
  </si>
  <si>
    <t xml:space="preserve">вивіз сміття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</si>
</sst>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" fillId="35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1">
      <selection activeCell="A35" sqref="A35:G35"/>
    </sheetView>
  </sheetViews>
  <sheetFormatPr defaultColWidth="9.00390625" defaultRowHeight="12.75"/>
  <cols>
    <col min="1" max="1" width="28.625" style="0" customWidth="1"/>
    <col min="7" max="7" width="6.625" style="0" customWidth="1"/>
  </cols>
  <sheetData>
    <row r="1" spans="1:7" ht="12.75">
      <c r="A1" s="20" t="s">
        <v>0</v>
      </c>
      <c r="B1" s="20"/>
      <c r="C1" s="20"/>
      <c r="D1" s="20"/>
      <c r="E1" s="20"/>
      <c r="F1" s="20"/>
      <c r="G1" s="20"/>
    </row>
    <row r="2" spans="1:7" ht="12.75">
      <c r="A2" s="20" t="s">
        <v>23</v>
      </c>
      <c r="B2" s="20"/>
      <c r="C2" s="20"/>
      <c r="D2" s="20"/>
      <c r="E2" s="20"/>
      <c r="F2" s="20"/>
      <c r="G2" s="20"/>
    </row>
    <row r="3" spans="1:7" ht="12.75">
      <c r="A3" s="20" t="s">
        <v>19</v>
      </c>
      <c r="B3" s="20"/>
      <c r="C3" s="20"/>
      <c r="D3" s="20"/>
      <c r="E3" s="20"/>
      <c r="F3" s="20"/>
      <c r="G3" s="20"/>
    </row>
    <row r="4" spans="1:7" ht="12.75">
      <c r="A4" s="20" t="s">
        <v>25</v>
      </c>
      <c r="B4" s="20"/>
      <c r="C4" s="20"/>
      <c r="D4" s="20"/>
      <c r="E4" s="20"/>
      <c r="F4" s="20"/>
      <c r="G4" s="20"/>
    </row>
    <row r="5" spans="1:7" ht="12.75">
      <c r="A5" s="10"/>
      <c r="B5" s="10"/>
      <c r="C5" s="10"/>
      <c r="D5" s="10"/>
      <c r="E5" s="10"/>
      <c r="F5" s="10"/>
      <c r="G5" s="10"/>
    </row>
    <row r="6" spans="1:7" ht="12.75">
      <c r="A6" s="11" t="s">
        <v>14</v>
      </c>
      <c r="B6" s="12">
        <v>145000</v>
      </c>
      <c r="C6" s="10" t="s">
        <v>22</v>
      </c>
      <c r="D6" s="10"/>
      <c r="E6" s="10"/>
      <c r="F6" s="10"/>
      <c r="G6" s="10"/>
    </row>
    <row r="7" spans="1:7" ht="12.75">
      <c r="A7" s="25" t="s">
        <v>18</v>
      </c>
      <c r="B7" s="25"/>
      <c r="C7" s="25"/>
      <c r="D7" s="12">
        <v>31900</v>
      </c>
      <c r="E7" s="10" t="s">
        <v>22</v>
      </c>
      <c r="F7" s="10"/>
      <c r="G7" s="10"/>
    </row>
    <row r="8" spans="1:7" ht="12.75">
      <c r="A8" s="11"/>
      <c r="B8" s="11"/>
      <c r="C8" s="11"/>
      <c r="D8" s="17"/>
      <c r="E8" s="10"/>
      <c r="F8" s="10"/>
      <c r="G8" s="10"/>
    </row>
    <row r="9" spans="1:8" ht="12.75">
      <c r="A9" s="21" t="s">
        <v>1</v>
      </c>
      <c r="B9" s="21"/>
      <c r="C9" s="21"/>
      <c r="D9" s="21"/>
      <c r="E9" s="7"/>
      <c r="F9" s="7"/>
      <c r="G9" s="7"/>
      <c r="H9" s="7"/>
    </row>
    <row r="10" spans="1:4" ht="12.75">
      <c r="A10" s="1"/>
      <c r="B10" s="2" t="s">
        <v>24</v>
      </c>
      <c r="C10" s="2" t="s">
        <v>2</v>
      </c>
      <c r="D10" s="2" t="s">
        <v>3</v>
      </c>
    </row>
    <row r="11" spans="1:4" ht="12.75">
      <c r="A11" s="1" t="s">
        <v>27</v>
      </c>
      <c r="B11" s="2"/>
      <c r="C11" s="2"/>
      <c r="D11" s="2">
        <v>2000</v>
      </c>
    </row>
    <row r="12" spans="1:4" ht="12.75">
      <c r="A12" s="3" t="s">
        <v>26</v>
      </c>
      <c r="B12" s="2">
        <v>50</v>
      </c>
      <c r="C12" s="2">
        <v>25</v>
      </c>
      <c r="D12" s="2">
        <f>B12*C12</f>
        <v>1250</v>
      </c>
    </row>
    <row r="13" spans="1:5" ht="12.75">
      <c r="A13" s="13" t="s">
        <v>4</v>
      </c>
      <c r="B13" s="9"/>
      <c r="C13" s="9"/>
      <c r="D13" s="5">
        <f>SUM(D11:D12)</f>
        <v>3250</v>
      </c>
      <c r="E13" t="s">
        <v>22</v>
      </c>
    </row>
    <row r="15" spans="1:7" ht="12.75">
      <c r="A15" s="22" t="s">
        <v>15</v>
      </c>
      <c r="B15" s="22"/>
      <c r="C15" s="22"/>
      <c r="D15" s="22"/>
      <c r="E15" s="22"/>
      <c r="F15" s="22"/>
      <c r="G15" s="22"/>
    </row>
    <row r="16" spans="1:7" ht="12.75" hidden="1">
      <c r="A16" s="23"/>
      <c r="B16" s="23"/>
      <c r="C16" s="23"/>
      <c r="D16" s="23"/>
      <c r="E16" s="23"/>
      <c r="F16" s="23"/>
      <c r="G16" s="23"/>
    </row>
    <row r="17" spans="1:7" ht="12.75" hidden="1">
      <c r="A17" s="23"/>
      <c r="B17" s="23"/>
      <c r="C17" s="23"/>
      <c r="D17" s="23"/>
      <c r="E17" s="23"/>
      <c r="F17" s="23"/>
      <c r="G17" s="23"/>
    </row>
    <row r="18" spans="1:7" ht="12.75">
      <c r="A18" s="16" t="s">
        <v>29</v>
      </c>
      <c r="B18" s="16"/>
      <c r="C18" s="16"/>
      <c r="D18" s="16"/>
      <c r="E18" s="16"/>
      <c r="F18" s="16"/>
      <c r="G18" s="16"/>
    </row>
    <row r="19" spans="1:3" ht="12.75">
      <c r="A19" s="9" t="s">
        <v>16</v>
      </c>
      <c r="B19" s="5"/>
      <c r="C19" t="s">
        <v>22</v>
      </c>
    </row>
    <row r="20" spans="1:2" ht="12.75">
      <c r="A20" s="6"/>
      <c r="B20" s="8"/>
    </row>
    <row r="22" spans="1:7" ht="12.75">
      <c r="A22" s="22" t="s">
        <v>17</v>
      </c>
      <c r="B22" s="22"/>
      <c r="C22" s="22"/>
      <c r="D22" s="22"/>
      <c r="E22" s="22"/>
      <c r="F22" s="22"/>
      <c r="G22" s="22"/>
    </row>
    <row r="23" spans="1:7" ht="25.5">
      <c r="A23" s="1"/>
      <c r="B23" s="1" t="s">
        <v>10</v>
      </c>
      <c r="C23" s="1" t="s">
        <v>11</v>
      </c>
      <c r="D23" s="1" t="s">
        <v>12</v>
      </c>
      <c r="E23" s="1" t="s">
        <v>13</v>
      </c>
      <c r="F23" s="1" t="s">
        <v>2</v>
      </c>
      <c r="G23" s="1" t="s">
        <v>3</v>
      </c>
    </row>
    <row r="24" spans="1:7" ht="12.75">
      <c r="A24" s="1" t="s">
        <v>5</v>
      </c>
      <c r="B24" s="2"/>
      <c r="C24" s="2"/>
      <c r="D24" s="2"/>
      <c r="E24" s="2">
        <f>E25+E26+E27</f>
        <v>230.5</v>
      </c>
      <c r="F24" s="2"/>
      <c r="G24" s="14">
        <f>G25+G26+G27</f>
        <v>668.45</v>
      </c>
    </row>
    <row r="25" spans="1:7" ht="12.75">
      <c r="A25" s="1" t="s">
        <v>6</v>
      </c>
      <c r="B25" s="2">
        <v>100</v>
      </c>
      <c r="C25" s="2">
        <v>5</v>
      </c>
      <c r="D25" s="2">
        <v>64</v>
      </c>
      <c r="E25" s="2">
        <f>(B25*C25*D25)/1000</f>
        <v>32</v>
      </c>
      <c r="F25" s="2">
        <v>2.9</v>
      </c>
      <c r="G25" s="14">
        <f>E25*F25</f>
        <v>92.8</v>
      </c>
    </row>
    <row r="26" spans="1:7" ht="12.75">
      <c r="A26" s="1" t="s">
        <v>7</v>
      </c>
      <c r="B26" s="2">
        <v>100</v>
      </c>
      <c r="C26" s="2">
        <v>3</v>
      </c>
      <c r="D26" s="2">
        <v>120</v>
      </c>
      <c r="E26" s="2">
        <f>(B26*C26*D26)/1000</f>
        <v>36</v>
      </c>
      <c r="F26" s="2">
        <v>2.9</v>
      </c>
      <c r="G26" s="14">
        <f>E26*F26</f>
        <v>104.39999999999999</v>
      </c>
    </row>
    <row r="27" spans="1:7" ht="12.75">
      <c r="A27" s="1" t="s">
        <v>8</v>
      </c>
      <c r="B27" s="2">
        <v>500</v>
      </c>
      <c r="C27" s="2">
        <v>5</v>
      </c>
      <c r="D27" s="2">
        <v>65</v>
      </c>
      <c r="E27" s="2">
        <f>(B27*C27*D27)/1000</f>
        <v>162.5</v>
      </c>
      <c r="F27" s="2">
        <v>2.9</v>
      </c>
      <c r="G27" s="14">
        <f>E27*F27</f>
        <v>471.25</v>
      </c>
    </row>
    <row r="28" spans="1:7" ht="12.75">
      <c r="A28" s="1" t="s">
        <v>9</v>
      </c>
      <c r="B28" s="2"/>
      <c r="C28" s="2"/>
      <c r="D28" s="2"/>
      <c r="E28" s="2">
        <f>E29+E30</f>
        <v>562.5</v>
      </c>
      <c r="F28" s="2">
        <v>2.9</v>
      </c>
      <c r="G28" s="14">
        <f>G29+G30</f>
        <v>1631.25</v>
      </c>
    </row>
    <row r="29" spans="1:7" ht="12.75">
      <c r="A29" s="1" t="s">
        <v>20</v>
      </c>
      <c r="B29" s="2">
        <v>500</v>
      </c>
      <c r="C29" s="2">
        <v>8</v>
      </c>
      <c r="D29" s="2">
        <v>135</v>
      </c>
      <c r="E29" s="2">
        <f>(B29*C29*D29)/1000</f>
        <v>540</v>
      </c>
      <c r="F29" s="2">
        <v>2.9</v>
      </c>
      <c r="G29" s="14">
        <f>E29*F29</f>
        <v>1566</v>
      </c>
    </row>
    <row r="30" spans="1:7" ht="12.75">
      <c r="A30" s="1" t="s">
        <v>21</v>
      </c>
      <c r="B30" s="2">
        <v>500</v>
      </c>
      <c r="C30" s="2">
        <v>1</v>
      </c>
      <c r="D30" s="2">
        <v>45</v>
      </c>
      <c r="E30" s="2">
        <f>(B30*C30*D30)/1000</f>
        <v>22.5</v>
      </c>
      <c r="F30" s="2">
        <v>2.9</v>
      </c>
      <c r="G30" s="14">
        <f>E30*F30</f>
        <v>65.25</v>
      </c>
    </row>
    <row r="31" spans="1:8" ht="12.75">
      <c r="A31" s="4" t="s">
        <v>4</v>
      </c>
      <c r="B31" s="2"/>
      <c r="C31" s="2"/>
      <c r="D31" s="2"/>
      <c r="E31" s="2">
        <f>E24+E28</f>
        <v>793</v>
      </c>
      <c r="F31" s="2"/>
      <c r="G31" s="5">
        <f>G24+G28</f>
        <v>2299.7</v>
      </c>
      <c r="H31" t="s">
        <v>22</v>
      </c>
    </row>
    <row r="33" spans="1:3" ht="12.75">
      <c r="A33" s="13" t="s">
        <v>16</v>
      </c>
      <c r="B33" s="15">
        <f>B6+D7+D13+B19+G31</f>
        <v>182449.7</v>
      </c>
      <c r="C33" t="s">
        <v>22</v>
      </c>
    </row>
    <row r="35" spans="1:7" ht="21.75" customHeight="1">
      <c r="A35" s="18"/>
      <c r="B35" s="19"/>
      <c r="C35" s="19"/>
      <c r="D35" s="19"/>
      <c r="E35" s="19"/>
      <c r="F35" s="26"/>
      <c r="G35" s="26"/>
    </row>
    <row r="36" spans="1:7" ht="12.75">
      <c r="A36" s="18"/>
      <c r="B36" s="19"/>
      <c r="C36" s="19"/>
      <c r="D36" s="19"/>
      <c r="E36" s="19"/>
      <c r="F36" s="19"/>
      <c r="G36" s="19"/>
    </row>
    <row r="37" spans="1:7" ht="17.25" customHeight="1">
      <c r="A37" s="24" t="s">
        <v>28</v>
      </c>
      <c r="B37" s="24"/>
      <c r="C37" s="24"/>
      <c r="D37" s="19"/>
      <c r="E37" s="19"/>
      <c r="F37" s="26"/>
      <c r="G37" s="26"/>
    </row>
    <row r="38" spans="1:7" ht="12.75">
      <c r="A38" s="19"/>
      <c r="B38" s="19"/>
      <c r="C38" s="19"/>
      <c r="D38" s="19"/>
      <c r="E38" s="19"/>
      <c r="F38" s="19"/>
      <c r="G38" s="19"/>
    </row>
    <row r="39" spans="1:7" ht="12.75">
      <c r="A39" s="19"/>
      <c r="B39" s="19"/>
      <c r="C39" s="19"/>
      <c r="D39" s="19"/>
      <c r="E39" s="19"/>
      <c r="F39" s="19"/>
      <c r="G39" s="19"/>
    </row>
  </sheetData>
  <sheetProtection/>
  <mergeCells count="13">
    <mergeCell ref="A16:G16"/>
    <mergeCell ref="A17:G17"/>
    <mergeCell ref="A37:C37"/>
    <mergeCell ref="A22:G22"/>
    <mergeCell ref="A7:C7"/>
    <mergeCell ref="F35:G35"/>
    <mergeCell ref="F37:G37"/>
    <mergeCell ref="A1:G1"/>
    <mergeCell ref="A2:G2"/>
    <mergeCell ref="A3:G3"/>
    <mergeCell ref="A4:G4"/>
    <mergeCell ref="A9:D9"/>
    <mergeCell ref="A15:G1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2019-11-26T07:45:37Z</cp:lastPrinted>
  <dcterms:created xsi:type="dcterms:W3CDTF">2016-11-19T12:10:41Z</dcterms:created>
  <dcterms:modified xsi:type="dcterms:W3CDTF">2020-12-14T16:11:43Z</dcterms:modified>
  <cp:category/>
  <cp:version/>
  <cp:contentType/>
  <cp:contentStatus/>
</cp:coreProperties>
</file>