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15480" windowHeight="11640"/>
  </bookViews>
  <sheets>
    <sheet name="Лист1" sheetId="1" r:id="rId1"/>
  </sheets>
  <definedNames>
    <definedName name="_xlnm.Print_Area" localSheetId="0">Лист1!$A$1:$Z$25</definedName>
  </definedNames>
  <calcPr calcId="145621"/>
</workbook>
</file>

<file path=xl/calcChain.xml><?xml version="1.0" encoding="utf-8"?>
<calcChain xmlns="http://schemas.openxmlformats.org/spreadsheetml/2006/main">
  <c r="Y19" i="1" l="1"/>
  <c r="L20" i="1" l="1"/>
  <c r="G19" i="1"/>
  <c r="J20" i="1"/>
  <c r="Y20" i="1" l="1"/>
  <c r="X20" i="1"/>
  <c r="W20" i="1"/>
  <c r="V20" i="1"/>
  <c r="U20" i="1"/>
  <c r="T20" i="1"/>
  <c r="S20" i="1"/>
  <c r="R20" i="1"/>
  <c r="Q20" i="1"/>
  <c r="P20" i="1"/>
  <c r="O20" i="1"/>
  <c r="N20" i="1"/>
  <c r="M20" i="1"/>
  <c r="K20" i="1"/>
  <c r="I20" i="1"/>
  <c r="H20" i="1"/>
  <c r="G18" i="1" l="1"/>
  <c r="G20" i="1" l="1"/>
  <c r="F20" i="1" l="1"/>
  <c r="E20" i="1"/>
  <c r="D20" i="1"/>
  <c r="C20" i="1"/>
</calcChain>
</file>

<file path=xl/sharedStrings.xml><?xml version="1.0" encoding="utf-8"?>
<sst xmlns="http://schemas.openxmlformats.org/spreadsheetml/2006/main" count="51" uniqueCount="45">
  <si>
    <t>Код</t>
  </si>
  <si>
    <t>дотація на:</t>
  </si>
  <si>
    <t>субвенції</t>
  </si>
  <si>
    <t>загального фонду на:</t>
  </si>
  <si>
    <t>спеціального фонду на:</t>
  </si>
  <si>
    <t>Трансферти з інших місцевих бюджетів</t>
  </si>
  <si>
    <t>усього</t>
  </si>
  <si>
    <t>Трансферти іншим бюджетам</t>
  </si>
  <si>
    <t>Додаток 5</t>
  </si>
  <si>
    <t>Арбузинський районний бюджет</t>
  </si>
  <si>
    <t>(грн)</t>
  </si>
  <si>
    <t>Х</t>
  </si>
  <si>
    <t>Секретар Арбузинської селищної ради</t>
  </si>
  <si>
    <t>Ніколаєнко Є.А.</t>
  </si>
  <si>
    <t>УСЬОГО</t>
  </si>
  <si>
    <t>____________</t>
  </si>
  <si>
    <t>до рішення Арбузинської селищної ради</t>
  </si>
  <si>
    <t>(код бюджету)</t>
  </si>
  <si>
    <t>найменування трансферту*</t>
  </si>
  <si>
    <t xml:space="preserve">Найменування головного розпорядника коштів місцевого бюджету / відповідального виконавця, найменування  згідно з Типовою програмною класифікацією видатків та кредитування місцевих бюджетів
</t>
  </si>
  <si>
    <t>Обласний бюджет</t>
  </si>
  <si>
    <t>Інші субвенції з місцевого бюджету на:</t>
  </si>
  <si>
    <r>
      <t xml:space="preserve">Субвенція з місцевого бюджету на здійснення переданих видатків у сфері охорони здоров`я за рахунок коштів медичної субвенції державного бюджету місцевим бюджетам (на вторинну ланку медицини)                                                       </t>
    </r>
    <r>
      <rPr>
        <b/>
        <sz val="8"/>
        <color indexed="8"/>
        <rFont val="Calibri"/>
        <family val="2"/>
        <charset val="204"/>
      </rPr>
      <t xml:space="preserve">  розподілені</t>
    </r>
  </si>
  <si>
    <r>
      <t xml:space="preserve">на утримання установ освіти         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</si>
  <si>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на утримання установ освіти          </t>
    </r>
    <r>
      <rPr>
        <b/>
        <sz val="8"/>
        <color indexed="8"/>
        <rFont val="Calibri"/>
        <family val="2"/>
        <charset val="204"/>
      </rPr>
      <t>нерозподілені</t>
    </r>
  </si>
  <si>
    <r>
      <t xml:space="preserve">на утримання установ охорони здоров"я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</si>
  <si>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на утримання установ охорони здоров"я </t>
    </r>
    <r>
      <rPr>
        <b/>
        <sz val="8"/>
        <color indexed="8"/>
        <rFont val="Calibri"/>
        <family val="2"/>
        <charset val="204"/>
      </rPr>
      <t>нерозподілені</t>
    </r>
  </si>
  <si>
    <r>
      <t xml:space="preserve">на утримання установ та виконання програм соціального захисту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</si>
  <si>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на утримання установ та виконання програм соціального захисту </t>
    </r>
    <r>
      <rPr>
        <b/>
        <sz val="8"/>
        <color indexed="8"/>
        <rFont val="Calibri"/>
        <family val="2"/>
        <charset val="204"/>
      </rPr>
      <t>нерозподілені</t>
    </r>
  </si>
  <si>
    <r>
      <t xml:space="preserve">на утримання установ культури та мистецтва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</si>
  <si>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на утримання установ культури та мистецтва </t>
    </r>
    <r>
      <rPr>
        <b/>
        <sz val="8"/>
        <color indexed="8"/>
        <rFont val="Calibri"/>
        <family val="2"/>
        <charset val="204"/>
      </rPr>
      <t>нерозподілені</t>
    </r>
  </si>
  <si>
    <r>
      <t xml:space="preserve">на утримання районного трудового архіву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</si>
  <si>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на утримання районного трудового архіву </t>
    </r>
    <r>
      <rPr>
        <b/>
        <sz val="8"/>
        <color indexed="8"/>
        <rFont val="Calibri"/>
        <family val="2"/>
        <charset val="204"/>
      </rPr>
      <t>нерозподілені</t>
    </r>
  </si>
  <si>
    <r>
      <t xml:space="preserve">на заходи із запобігання та ліквідації надзвичацйних ситуацій та наслідків стихійного лиха          </t>
    </r>
    <r>
      <rPr>
        <b/>
        <sz val="8"/>
        <color indexed="8"/>
        <rFont val="Calibri"/>
        <family val="2"/>
        <charset val="204"/>
      </rPr>
      <t>розподілені</t>
    </r>
  </si>
  <si>
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 (обласний бюджет)                            </t>
  </si>
  <si>
    <t xml:space="preserve">Інші субвенції з місцевого бюджету на утримання закладів освіти                          </t>
  </si>
  <si>
    <t xml:space="preserve">Інші субвенції з місцевого бюджету на утримання закладів фізичної культури та спорту                     </t>
  </si>
  <si>
    <t xml:space="preserve">"Про внесення змін до селищного бюджету на 2020 рік" </t>
  </si>
  <si>
    <t>Уточнені міжбюджетні трансферти Арбузинського селищного бюджету на 2020 рік</t>
  </si>
  <si>
    <t>ХХVІІI позачергової сесії 8 скликання</t>
  </si>
  <si>
    <t>від 07.02.2020 року №1</t>
  </si>
  <si>
    <r>
      <t xml:space="preserve">Субвенція з місцевого бюджету на здійснення переданих видатків у сфері освіти за рахунок коштів освітньої субвенції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</si>
  <si>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 (обласний бюджет)                  </t>
    </r>
    <r>
      <rPr>
        <b/>
        <sz val="8"/>
        <color indexed="8"/>
        <rFont val="Calibri"/>
        <family val="2"/>
        <charset val="204"/>
      </rPr>
      <t>розподілені</t>
    </r>
  </si>
  <si>
    <r>
      <rPr>
        <sz val="8"/>
        <color indexed="8"/>
        <rFont val="Calibri"/>
        <family val="2"/>
        <charset val="204"/>
      </rPr>
      <t xml:space="preserve">Субвенція з місцевого бюджету за рахунок залишку коштів освітньої субвенції, що утворився на початок бюджетного періоду  </t>
    </r>
    <r>
      <rPr>
        <b/>
        <sz val="8"/>
        <color indexed="8"/>
        <rFont val="Calibri"/>
        <family val="2"/>
        <charset val="204"/>
      </rPr>
      <t>розподілені</t>
    </r>
  </si>
  <si>
    <r>
      <t xml:space="preserve">Субвенція з місцевого бюджету за рахунок залишку коштів медичної субвенції, що утворився на початок бюджетного періоду </t>
    </r>
    <r>
      <rPr>
        <b/>
        <sz val="8"/>
        <color indexed="8"/>
        <rFont val="Calibri"/>
        <family val="2"/>
        <charset val="204"/>
      </rPr>
      <t>розподілені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</si>
</sst>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color theme="1"/>
      <name val="Calibri"/>
      <family val="2"/>
      <charset val="204"/>
      <scheme val="minor"/>
    </font>
    <font>
      <b/>
      <sz val="10"/>
      <color indexed="8"/>
      <name val="Calibri"/>
      <family val="2"/>
      <charset val="204"/>
    </font>
    <font>
      <sz val="8"/>
      <color indexed="8"/>
      <name val="Calibri"/>
      <family val="2"/>
      <charset val="204"/>
    </font>
    <font>
      <b/>
      <sz val="8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6"/>
      <color indexed="8"/>
      <name val="Times New Roman"/>
      <family val="1"/>
      <charset val="204"/>
    </font>
    <font>
      <sz val="6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75">
    <xf numFmtId="0" fontId="0" fillId="0" borderId="0" xfId="0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2" fillId="2" borderId="0" xfId="0" applyFont="1" applyFill="1"/>
    <xf numFmtId="2" fontId="2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1" fillId="2" borderId="0" xfId="0" applyFont="1" applyFill="1" applyAlignment="1">
      <alignment horizontal="left"/>
    </xf>
    <xf numFmtId="0" fontId="3" fillId="0" borderId="1" xfId="0" applyFont="1" applyBorder="1"/>
    <xf numFmtId="2" fontId="3" fillId="0" borderId="1" xfId="0" applyNumberFormat="1" applyFont="1" applyBorder="1"/>
    <xf numFmtId="0" fontId="6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8" fillId="0" borderId="0" xfId="0" applyFont="1" applyAlignment="1">
      <alignment horizontal="right"/>
    </xf>
    <xf numFmtId="0" fontId="9" fillId="2" borderId="0" xfId="0" applyFont="1" applyFill="1" applyAlignment="1">
      <alignment horizontal="left" wrapText="1"/>
    </xf>
    <xf numFmtId="0" fontId="9" fillId="0" borderId="0" xfId="0" applyFont="1"/>
    <xf numFmtId="0" fontId="10" fillId="3" borderId="0" xfId="0" applyFont="1" applyFill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right"/>
    </xf>
    <xf numFmtId="0" fontId="7" fillId="3" borderId="1" xfId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7" xfId="0" applyBorder="1" applyAlignment="1">
      <alignment horizontal="center"/>
    </xf>
    <xf numFmtId="0" fontId="2" fillId="0" borderId="4" xfId="0" quotePrefix="1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2" borderId="0" xfId="0" applyFont="1" applyFill="1" applyAlignment="1">
      <alignment horizontal="left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1" xfId="0" quotePrefix="1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8" xfId="0" quotePrefix="1" applyFont="1" applyBorder="1" applyAlignment="1">
      <alignment horizontal="center" vertical="center" wrapText="1"/>
    </xf>
    <xf numFmtId="0" fontId="2" fillId="0" borderId="9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2" fontId="2" fillId="0" borderId="0" xfId="0" applyNumberFormat="1" applyFont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5"/>
  <sheetViews>
    <sheetView tabSelected="1" view="pageBreakPreview" topLeftCell="G1" zoomScaleNormal="100" zoomScaleSheetLayoutView="100" workbookViewId="0">
      <selection activeCell="P5" sqref="P5"/>
    </sheetView>
  </sheetViews>
  <sheetFormatPr defaultColWidth="9.140625" defaultRowHeight="11.25" x14ac:dyDescent="0.2"/>
  <cols>
    <col min="1" max="1" width="11.140625" style="4" customWidth="1"/>
    <col min="2" max="2" width="13.28515625" style="4" customWidth="1"/>
    <col min="3" max="3" width="14.28515625" style="4" customWidth="1"/>
    <col min="4" max="4" width="11.42578125" style="4" customWidth="1"/>
    <col min="5" max="5" width="12" style="4" customWidth="1"/>
    <col min="6" max="6" width="10.42578125" style="4" customWidth="1"/>
    <col min="7" max="8" width="9.140625" style="4"/>
    <col min="9" max="9" width="10.42578125" style="4" customWidth="1"/>
    <col min="10" max="10" width="10.85546875" style="4" customWidth="1"/>
    <col min="11" max="11" width="15.5703125" style="4" customWidth="1"/>
    <col min="12" max="12" width="13" style="4" customWidth="1"/>
    <col min="13" max="13" width="9.140625" style="4" customWidth="1"/>
    <col min="14" max="15" width="11.28515625" style="4" customWidth="1"/>
    <col min="16" max="18" width="11.42578125" style="4" customWidth="1"/>
    <col min="19" max="19" width="10.85546875" style="4" customWidth="1"/>
    <col min="20" max="21" width="11.28515625" style="4" customWidth="1"/>
    <col min="22" max="22" width="10.85546875" style="4" customWidth="1"/>
    <col min="23" max="23" width="9.140625" style="4"/>
    <col min="24" max="24" width="10.140625" style="4" customWidth="1"/>
    <col min="25" max="25" width="11.5703125" style="4" customWidth="1"/>
    <col min="26" max="16384" width="9.140625" style="4"/>
  </cols>
  <sheetData>
    <row r="1" spans="1:31" x14ac:dyDescent="0.2">
      <c r="P1" s="5" t="s">
        <v>8</v>
      </c>
    </row>
    <row r="2" spans="1:31" x14ac:dyDescent="0.2">
      <c r="P2" s="5" t="s">
        <v>16</v>
      </c>
    </row>
    <row r="3" spans="1:31" ht="11.25" customHeight="1" x14ac:dyDescent="0.2">
      <c r="P3" s="4" t="s">
        <v>37</v>
      </c>
      <c r="X3" s="54"/>
      <c r="Y3" s="54"/>
      <c r="Z3" s="54"/>
      <c r="AA3" s="54"/>
      <c r="AB3" s="54"/>
      <c r="AC3" s="54"/>
      <c r="AD3" s="54"/>
      <c r="AE3" s="54"/>
    </row>
    <row r="4" spans="1:31" ht="12" x14ac:dyDescent="0.2">
      <c r="J4" s="5"/>
      <c r="P4" s="17" t="s">
        <v>39</v>
      </c>
      <c r="Q4" s="17"/>
      <c r="R4" s="15"/>
      <c r="Z4" s="13"/>
      <c r="AA4" s="13"/>
      <c r="AB4" s="13"/>
      <c r="AC4" s="13"/>
      <c r="AD4" s="13"/>
      <c r="AE4" s="13"/>
    </row>
    <row r="5" spans="1:31" ht="12" x14ac:dyDescent="0.2">
      <c r="J5" s="5"/>
      <c r="P5" s="17" t="s">
        <v>40</v>
      </c>
      <c r="Q5" s="17"/>
      <c r="Y5" s="16"/>
    </row>
    <row r="6" spans="1:31" ht="12" x14ac:dyDescent="0.2">
      <c r="J6" s="5"/>
      <c r="P6" s="17"/>
      <c r="Q6" s="17"/>
      <c r="Y6" s="16"/>
    </row>
    <row r="7" spans="1:31" ht="15" x14ac:dyDescent="0.25">
      <c r="A7" s="61" t="s">
        <v>38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</row>
    <row r="8" spans="1:31" x14ac:dyDescent="0.2">
      <c r="A8" s="20">
        <v>14528000000</v>
      </c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</row>
    <row r="9" spans="1:31" ht="12.75" x14ac:dyDescent="0.2">
      <c r="A9" s="4" t="s">
        <v>17</v>
      </c>
      <c r="Y9" s="14" t="s">
        <v>10</v>
      </c>
    </row>
    <row r="10" spans="1:31" ht="11.25" customHeight="1" x14ac:dyDescent="0.2">
      <c r="A10" s="38" t="s">
        <v>0</v>
      </c>
      <c r="B10" s="38" t="s">
        <v>19</v>
      </c>
      <c r="C10" s="43" t="s">
        <v>5</v>
      </c>
      <c r="D10" s="58"/>
      <c r="E10" s="58"/>
      <c r="F10" s="58"/>
      <c r="G10" s="59"/>
      <c r="H10" s="43" t="s">
        <v>7</v>
      </c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5"/>
    </row>
    <row r="11" spans="1:31" ht="12.75" x14ac:dyDescent="0.2">
      <c r="A11" s="39"/>
      <c r="B11" s="39"/>
      <c r="C11" s="41" t="s">
        <v>1</v>
      </c>
      <c r="D11" s="35" t="s">
        <v>2</v>
      </c>
      <c r="E11" s="36"/>
      <c r="F11" s="36"/>
      <c r="G11" s="55" t="s">
        <v>6</v>
      </c>
      <c r="H11" s="41" t="s">
        <v>1</v>
      </c>
      <c r="I11" s="41" t="s">
        <v>2</v>
      </c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7"/>
      <c r="Y11" s="34" t="s">
        <v>6</v>
      </c>
    </row>
    <row r="12" spans="1:31" ht="22.5" customHeight="1" x14ac:dyDescent="0.2">
      <c r="A12" s="39"/>
      <c r="B12" s="39"/>
      <c r="C12" s="42"/>
      <c r="D12" s="37" t="s">
        <v>3</v>
      </c>
      <c r="E12" s="37"/>
      <c r="F12" s="21" t="s">
        <v>4</v>
      </c>
      <c r="G12" s="56"/>
      <c r="H12" s="64"/>
      <c r="I12" s="42" t="s">
        <v>3</v>
      </c>
      <c r="J12" s="67"/>
      <c r="K12" s="67"/>
      <c r="L12" s="67"/>
      <c r="M12" s="67"/>
      <c r="N12" s="67"/>
      <c r="O12" s="67"/>
      <c r="P12" s="67"/>
      <c r="Q12" s="67"/>
      <c r="R12" s="67"/>
      <c r="S12" s="67"/>
      <c r="T12" s="67"/>
      <c r="U12" s="67"/>
      <c r="V12" s="67"/>
      <c r="W12" s="67"/>
      <c r="X12" s="25" t="s">
        <v>4</v>
      </c>
      <c r="Y12" s="34"/>
    </row>
    <row r="13" spans="1:31" ht="6.75" customHeight="1" x14ac:dyDescent="0.2">
      <c r="A13" s="39"/>
      <c r="B13" s="39"/>
      <c r="C13" s="35"/>
      <c r="D13" s="36"/>
      <c r="E13" s="36"/>
      <c r="F13" s="36"/>
      <c r="G13" s="56"/>
      <c r="H13" s="65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34"/>
    </row>
    <row r="14" spans="1:31" ht="93.75" customHeight="1" x14ac:dyDescent="0.2">
      <c r="A14" s="39"/>
      <c r="B14" s="39"/>
      <c r="C14" s="35" t="s">
        <v>18</v>
      </c>
      <c r="D14" s="62"/>
      <c r="E14" s="62"/>
      <c r="F14" s="63"/>
      <c r="G14" s="56"/>
      <c r="H14" s="72" t="s">
        <v>42</v>
      </c>
      <c r="I14" s="70" t="s">
        <v>41</v>
      </c>
      <c r="J14" s="68" t="s">
        <v>43</v>
      </c>
      <c r="K14" s="60" t="s">
        <v>22</v>
      </c>
      <c r="L14" s="52" t="s">
        <v>44</v>
      </c>
      <c r="M14" s="35" t="s">
        <v>21</v>
      </c>
      <c r="N14" s="62"/>
      <c r="O14" s="62"/>
      <c r="P14" s="62"/>
      <c r="Q14" s="62"/>
      <c r="R14" s="63"/>
      <c r="S14" s="35" t="s">
        <v>21</v>
      </c>
      <c r="T14" s="36"/>
      <c r="U14" s="36"/>
      <c r="V14" s="36"/>
      <c r="W14" s="36"/>
      <c r="X14" s="26"/>
      <c r="Y14" s="34"/>
    </row>
    <row r="15" spans="1:31" ht="193.5" customHeight="1" x14ac:dyDescent="0.2">
      <c r="A15" s="40"/>
      <c r="B15" s="40"/>
      <c r="C15" s="25" t="s">
        <v>34</v>
      </c>
      <c r="D15" s="24" t="s">
        <v>35</v>
      </c>
      <c r="E15" s="24" t="s">
        <v>36</v>
      </c>
      <c r="F15" s="12"/>
      <c r="G15" s="57"/>
      <c r="H15" s="73"/>
      <c r="I15" s="71"/>
      <c r="J15" s="69"/>
      <c r="K15" s="60"/>
      <c r="L15" s="53"/>
      <c r="M15" s="28" t="s">
        <v>23</v>
      </c>
      <c r="N15" s="28" t="s">
        <v>24</v>
      </c>
      <c r="O15" s="28" t="s">
        <v>25</v>
      </c>
      <c r="P15" s="28" t="s">
        <v>26</v>
      </c>
      <c r="Q15" s="24" t="s">
        <v>27</v>
      </c>
      <c r="R15" s="24" t="s">
        <v>28</v>
      </c>
      <c r="S15" s="24" t="s">
        <v>29</v>
      </c>
      <c r="T15" s="24" t="s">
        <v>30</v>
      </c>
      <c r="U15" s="24" t="s">
        <v>31</v>
      </c>
      <c r="V15" s="24" t="s">
        <v>32</v>
      </c>
      <c r="W15" s="24" t="s">
        <v>33</v>
      </c>
      <c r="X15" s="24"/>
      <c r="Y15" s="34"/>
    </row>
    <row r="16" spans="1:31" ht="12.75" x14ac:dyDescent="0.2">
      <c r="A16" s="2"/>
      <c r="B16" s="2"/>
      <c r="C16" s="27">
        <v>41040200</v>
      </c>
      <c r="D16" s="7">
        <v>41053900</v>
      </c>
      <c r="E16" s="7">
        <v>41053900</v>
      </c>
      <c r="F16" s="2"/>
      <c r="G16" s="7"/>
      <c r="H16" s="29">
        <v>9130</v>
      </c>
      <c r="I16" s="31">
        <v>9310</v>
      </c>
      <c r="J16" s="31">
        <v>9320</v>
      </c>
      <c r="K16" s="7">
        <v>9410</v>
      </c>
      <c r="L16" s="29">
        <v>9420</v>
      </c>
      <c r="M16" s="48">
        <v>9770</v>
      </c>
      <c r="N16" s="50"/>
      <c r="O16" s="50"/>
      <c r="P16" s="50"/>
      <c r="Q16" s="50"/>
      <c r="R16" s="51"/>
      <c r="S16" s="48">
        <v>9770</v>
      </c>
      <c r="T16" s="49"/>
      <c r="U16" s="49"/>
      <c r="V16" s="49"/>
      <c r="W16" s="49"/>
      <c r="X16" s="2"/>
      <c r="Y16" s="7"/>
    </row>
    <row r="17" spans="1:26" x14ac:dyDescent="0.2">
      <c r="A17" s="7">
        <v>1</v>
      </c>
      <c r="B17" s="7">
        <v>2</v>
      </c>
      <c r="C17" s="30">
        <v>3</v>
      </c>
      <c r="D17" s="7">
        <v>4</v>
      </c>
      <c r="E17" s="7">
        <v>5</v>
      </c>
      <c r="F17" s="30">
        <v>6</v>
      </c>
      <c r="G17" s="7">
        <v>7</v>
      </c>
      <c r="H17" s="7">
        <v>8</v>
      </c>
      <c r="I17" s="30">
        <v>9</v>
      </c>
      <c r="J17" s="7">
        <v>10</v>
      </c>
      <c r="K17" s="7">
        <v>11</v>
      </c>
      <c r="L17" s="30">
        <v>12</v>
      </c>
      <c r="M17" s="7">
        <v>13</v>
      </c>
      <c r="N17" s="7">
        <v>14</v>
      </c>
      <c r="O17" s="30">
        <v>15</v>
      </c>
      <c r="P17" s="7">
        <v>16</v>
      </c>
      <c r="Q17" s="7">
        <v>17</v>
      </c>
      <c r="R17" s="30">
        <v>18</v>
      </c>
      <c r="S17" s="7">
        <v>19</v>
      </c>
      <c r="T17" s="7">
        <v>20</v>
      </c>
      <c r="U17" s="30">
        <v>21</v>
      </c>
      <c r="V17" s="7">
        <v>22</v>
      </c>
      <c r="W17" s="7">
        <v>23</v>
      </c>
      <c r="X17" s="30">
        <v>24</v>
      </c>
      <c r="Y17" s="7">
        <v>25</v>
      </c>
    </row>
    <row r="18" spans="1:26" ht="29.25" customHeight="1" x14ac:dyDescent="0.2">
      <c r="A18" s="23">
        <v>14100000000</v>
      </c>
      <c r="B18" s="19" t="s">
        <v>20</v>
      </c>
      <c r="C18" s="22">
        <v>1664000</v>
      </c>
      <c r="D18" s="2"/>
      <c r="E18" s="2"/>
      <c r="F18" s="2"/>
      <c r="G18" s="10">
        <f>C18+D18+E18+F18</f>
        <v>1664000</v>
      </c>
      <c r="H18" s="10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7"/>
    </row>
    <row r="19" spans="1:26" ht="49.5" customHeight="1" x14ac:dyDescent="0.2">
      <c r="A19" s="3">
        <v>14301200000</v>
      </c>
      <c r="B19" s="1" t="s">
        <v>9</v>
      </c>
      <c r="C19" s="6"/>
      <c r="D19" s="6">
        <v>139526</v>
      </c>
      <c r="E19" s="6">
        <v>79419</v>
      </c>
      <c r="F19" s="6"/>
      <c r="G19" s="10">
        <f>C19+D19+E19+F19</f>
        <v>218945</v>
      </c>
      <c r="H19" s="6">
        <v>151271</v>
      </c>
      <c r="I19" s="6">
        <v>1532156</v>
      </c>
      <c r="J19" s="6">
        <v>36200</v>
      </c>
      <c r="K19" s="6">
        <v>1422700</v>
      </c>
      <c r="L19" s="6">
        <v>108100</v>
      </c>
      <c r="M19" s="6">
        <v>1166705</v>
      </c>
      <c r="N19" s="6">
        <v>826068</v>
      </c>
      <c r="O19" s="6">
        <v>1149117</v>
      </c>
      <c r="P19" s="6">
        <v>308007</v>
      </c>
      <c r="Q19" s="6">
        <v>3796333</v>
      </c>
      <c r="R19" s="6">
        <v>107434</v>
      </c>
      <c r="S19" s="6">
        <v>741091</v>
      </c>
      <c r="T19" s="6">
        <v>24951</v>
      </c>
      <c r="U19" s="6">
        <v>50386</v>
      </c>
      <c r="V19" s="6">
        <v>2500</v>
      </c>
      <c r="W19" s="6">
        <v>56470</v>
      </c>
      <c r="X19" s="6">
        <v>0</v>
      </c>
      <c r="Y19" s="10">
        <f>J19+K19+X19+N19+P19+R19+T19+V19+H19+I19+M19+O19+Q19+S19+U19+W19+L19</f>
        <v>11479489</v>
      </c>
    </row>
    <row r="20" spans="1:26" x14ac:dyDescent="0.2">
      <c r="A20" s="7" t="s">
        <v>11</v>
      </c>
      <c r="B20" s="9" t="s">
        <v>14</v>
      </c>
      <c r="C20" s="10">
        <f>C19+C18</f>
        <v>1664000</v>
      </c>
      <c r="D20" s="10">
        <f t="shared" ref="D20:F20" si="0">D19+D18</f>
        <v>139526</v>
      </c>
      <c r="E20" s="10">
        <f t="shared" si="0"/>
        <v>79419</v>
      </c>
      <c r="F20" s="10">
        <f t="shared" si="0"/>
        <v>0</v>
      </c>
      <c r="G20" s="10">
        <f>G19+G18</f>
        <v>1882945</v>
      </c>
      <c r="H20" s="10">
        <f t="shared" ref="H20:X20" si="1">H19</f>
        <v>151271</v>
      </c>
      <c r="I20" s="10">
        <f t="shared" si="1"/>
        <v>1532156</v>
      </c>
      <c r="J20" s="10">
        <f t="shared" si="1"/>
        <v>36200</v>
      </c>
      <c r="K20" s="10">
        <f t="shared" si="1"/>
        <v>1422700</v>
      </c>
      <c r="L20" s="10">
        <f t="shared" si="1"/>
        <v>108100</v>
      </c>
      <c r="M20" s="10">
        <f t="shared" si="1"/>
        <v>1166705</v>
      </c>
      <c r="N20" s="10">
        <f t="shared" si="1"/>
        <v>826068</v>
      </c>
      <c r="O20" s="10">
        <f t="shared" si="1"/>
        <v>1149117</v>
      </c>
      <c r="P20" s="10">
        <f t="shared" si="1"/>
        <v>308007</v>
      </c>
      <c r="Q20" s="10">
        <f t="shared" si="1"/>
        <v>3796333</v>
      </c>
      <c r="R20" s="10">
        <f t="shared" si="1"/>
        <v>107434</v>
      </c>
      <c r="S20" s="10">
        <f t="shared" si="1"/>
        <v>741091</v>
      </c>
      <c r="T20" s="10">
        <f t="shared" si="1"/>
        <v>24951</v>
      </c>
      <c r="U20" s="10">
        <f t="shared" si="1"/>
        <v>50386</v>
      </c>
      <c r="V20" s="10">
        <f t="shared" si="1"/>
        <v>2500</v>
      </c>
      <c r="W20" s="10">
        <f t="shared" si="1"/>
        <v>56470</v>
      </c>
      <c r="X20" s="10">
        <f t="shared" si="1"/>
        <v>0</v>
      </c>
      <c r="Y20" s="10">
        <f>Y19</f>
        <v>11479489</v>
      </c>
    </row>
    <row r="22" spans="1:26" ht="19.5" customHeight="1" x14ac:dyDescent="0.2">
      <c r="B22" s="8" t="s">
        <v>12</v>
      </c>
      <c r="C22"/>
      <c r="D22"/>
      <c r="E22"/>
      <c r="F22"/>
      <c r="G22"/>
      <c r="H22"/>
      <c r="I22" s="8"/>
      <c r="M22" s="74"/>
      <c r="Q22" s="8" t="s">
        <v>13</v>
      </c>
      <c r="Z22" s="74"/>
    </row>
    <row r="23" spans="1:26" ht="11.25" customHeight="1" x14ac:dyDescent="0.2">
      <c r="A23" s="32" t="s">
        <v>15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</row>
    <row r="24" spans="1:26" x14ac:dyDescent="0.2">
      <c r="A24" s="33"/>
      <c r="B24" s="33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</row>
    <row r="25" spans="1:26" s="11" customFormat="1" ht="8.25" x14ac:dyDescent="0.15">
      <c r="A25" s="33"/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</row>
  </sheetData>
  <mergeCells count="29">
    <mergeCell ref="X3:AE3"/>
    <mergeCell ref="G11:G15"/>
    <mergeCell ref="C10:G10"/>
    <mergeCell ref="K14:K15"/>
    <mergeCell ref="A7:Y7"/>
    <mergeCell ref="A10:A15"/>
    <mergeCell ref="C14:F14"/>
    <mergeCell ref="H11:H12"/>
    <mergeCell ref="H13:X13"/>
    <mergeCell ref="I12:W12"/>
    <mergeCell ref="S14:W14"/>
    <mergeCell ref="M14:R14"/>
    <mergeCell ref="J14:J15"/>
    <mergeCell ref="I14:I15"/>
    <mergeCell ref="H14:H15"/>
    <mergeCell ref="A23:Y23"/>
    <mergeCell ref="A24:Y24"/>
    <mergeCell ref="A25:Y25"/>
    <mergeCell ref="Y11:Y15"/>
    <mergeCell ref="C13:F13"/>
    <mergeCell ref="D11:F11"/>
    <mergeCell ref="D12:E12"/>
    <mergeCell ref="B10:B15"/>
    <mergeCell ref="C11:C12"/>
    <mergeCell ref="H10:Y10"/>
    <mergeCell ref="I11:X11"/>
    <mergeCell ref="S16:W16"/>
    <mergeCell ref="M16:R16"/>
    <mergeCell ref="L14:L15"/>
  </mergeCells>
  <phoneticPr fontId="7" type="noConversion"/>
  <pageMargins left="0" right="0" top="0.74803149606299213" bottom="0.74803149606299213" header="0.31496062992125984" footer="0.31496062992125984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2020-01-27T15:30:24Z</cp:lastPrinted>
  <dcterms:created xsi:type="dcterms:W3CDTF">2018-12-24T17:54:13Z</dcterms:created>
  <dcterms:modified xsi:type="dcterms:W3CDTF">2020-02-06T17:57:37Z</dcterms:modified>
</cp:coreProperties>
</file>